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380" yWindow="-240" windowWidth="176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0" i="1"/>
  <c r="A190"/>
  <c r="L189"/>
  <c r="J189"/>
  <c r="I189"/>
  <c r="H189"/>
  <c r="G189"/>
  <c r="F189"/>
  <c r="B180"/>
  <c r="A180"/>
  <c r="L179"/>
  <c r="J179"/>
  <c r="I179"/>
  <c r="I190" s="1"/>
  <c r="H179"/>
  <c r="H190" s="1"/>
  <c r="G179"/>
  <c r="G190" s="1"/>
  <c r="F179"/>
  <c r="F190" s="1"/>
  <c r="B172"/>
  <c r="A172"/>
  <c r="L171"/>
  <c r="J171"/>
  <c r="I171"/>
  <c r="H171"/>
  <c r="G171"/>
  <c r="F171"/>
  <c r="B162"/>
  <c r="A162"/>
  <c r="L161"/>
  <c r="J161"/>
  <c r="I161"/>
  <c r="I172" s="1"/>
  <c r="H161"/>
  <c r="G161"/>
  <c r="G172" s="1"/>
  <c r="F161"/>
  <c r="F172" s="1"/>
  <c r="B154"/>
  <c r="A154"/>
  <c r="L153"/>
  <c r="J153"/>
  <c r="I153"/>
  <c r="H153"/>
  <c r="G153"/>
  <c r="F153"/>
  <c r="B144"/>
  <c r="A144"/>
  <c r="L143"/>
  <c r="J143"/>
  <c r="I143"/>
  <c r="I154" s="1"/>
  <c r="H143"/>
  <c r="H154" s="1"/>
  <c r="G143"/>
  <c r="F143"/>
  <c r="F154" s="1"/>
  <c r="B135"/>
  <c r="A135"/>
  <c r="L134"/>
  <c r="J134"/>
  <c r="I134"/>
  <c r="H134"/>
  <c r="G134"/>
  <c r="F134"/>
  <c r="B125"/>
  <c r="A125"/>
  <c r="L124"/>
  <c r="J124"/>
  <c r="J135" s="1"/>
  <c r="I124"/>
  <c r="I135" s="1"/>
  <c r="H124"/>
  <c r="H135" s="1"/>
  <c r="G124"/>
  <c r="F124"/>
  <c r="F135" s="1"/>
  <c r="B116"/>
  <c r="A116"/>
  <c r="L115"/>
  <c r="J115"/>
  <c r="I115"/>
  <c r="H115"/>
  <c r="G115"/>
  <c r="F115"/>
  <c r="B106"/>
  <c r="A106"/>
  <c r="L105"/>
  <c r="J105"/>
  <c r="J116" s="1"/>
  <c r="I105"/>
  <c r="I116" s="1"/>
  <c r="H105"/>
  <c r="H116" s="1"/>
  <c r="G105"/>
  <c r="F105"/>
  <c r="F116" s="1"/>
  <c r="B97"/>
  <c r="A97"/>
  <c r="L96"/>
  <c r="J96"/>
  <c r="I96"/>
  <c r="H96"/>
  <c r="G96"/>
  <c r="F96"/>
  <c r="B87"/>
  <c r="A87"/>
  <c r="L86"/>
  <c r="J86"/>
  <c r="I86"/>
  <c r="I97" s="1"/>
  <c r="H86"/>
  <c r="H97" s="1"/>
  <c r="G86"/>
  <c r="F86"/>
  <c r="B78"/>
  <c r="A78"/>
  <c r="L77"/>
  <c r="J77"/>
  <c r="I77"/>
  <c r="H77"/>
  <c r="G77"/>
  <c r="F77"/>
  <c r="B68"/>
  <c r="A68"/>
  <c r="L67"/>
  <c r="J67"/>
  <c r="I67"/>
  <c r="I78" s="1"/>
  <c r="H67"/>
  <c r="G67"/>
  <c r="F67"/>
  <c r="F78" s="1"/>
  <c r="B60"/>
  <c r="A60"/>
  <c r="L59"/>
  <c r="J59"/>
  <c r="I59"/>
  <c r="H59"/>
  <c r="G59"/>
  <c r="F59"/>
  <c r="B50"/>
  <c r="A50"/>
  <c r="L49"/>
  <c r="J49"/>
  <c r="I49"/>
  <c r="H49"/>
  <c r="H60" s="1"/>
  <c r="G49"/>
  <c r="G60" s="1"/>
  <c r="F49"/>
  <c r="B41"/>
  <c r="A41"/>
  <c r="L40"/>
  <c r="J40"/>
  <c r="I40"/>
  <c r="H40"/>
  <c r="G40"/>
  <c r="F40"/>
  <c r="B31"/>
  <c r="A31"/>
  <c r="L30"/>
  <c r="J30"/>
  <c r="J41" s="1"/>
  <c r="I30"/>
  <c r="I41" s="1"/>
  <c r="H30"/>
  <c r="G30"/>
  <c r="F30"/>
  <c r="F41" s="1"/>
  <c r="B23"/>
  <c r="A23"/>
  <c r="L22"/>
  <c r="J22"/>
  <c r="I22"/>
  <c r="H22"/>
  <c r="G22"/>
  <c r="F22"/>
  <c r="B13"/>
  <c r="A13"/>
  <c r="L12"/>
  <c r="J12"/>
  <c r="J23" s="1"/>
  <c r="I12"/>
  <c r="I23" s="1"/>
  <c r="H12"/>
  <c r="G12"/>
  <c r="F12"/>
  <c r="F23" s="1"/>
  <c r="G23" l="1"/>
  <c r="G41"/>
  <c r="H41"/>
  <c r="L41"/>
  <c r="L23"/>
  <c r="H23"/>
  <c r="J190"/>
  <c r="L190"/>
  <c r="J172"/>
  <c r="H172"/>
  <c r="L172"/>
  <c r="J154"/>
  <c r="L154"/>
  <c r="G135"/>
  <c r="L135"/>
  <c r="L116"/>
  <c r="G116"/>
  <c r="F97"/>
  <c r="J97"/>
  <c r="L97"/>
  <c r="G97"/>
  <c r="J78"/>
  <c r="H78"/>
  <c r="G78"/>
  <c r="L78"/>
  <c r="F60"/>
  <c r="G154"/>
  <c r="J60"/>
  <c r="L60"/>
  <c r="I60"/>
  <c r="I191" s="1"/>
  <c r="H191" l="1"/>
  <c r="F191"/>
  <c r="J191"/>
  <c r="G191"/>
  <c r="L191"/>
</calcChain>
</file>

<file path=xl/sharedStrings.xml><?xml version="1.0" encoding="utf-8"?>
<sst xmlns="http://schemas.openxmlformats.org/spreadsheetml/2006/main" count="283" uniqueCount="77">
  <si>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</si>
  <si>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</si>
  <si>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</si>
  <si>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</si>
  <si>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</si>
  <si>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</si>
  <si>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</si>
  <si>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</si>
  <si>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</si>
  <si>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</si>
  <si>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</si>
  <si>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</si>
  <si>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</si>
  <si>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</si>
  <si>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</si>
  <si>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</si>
  <si>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</si>
  <si>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</si>
  <si>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</si>
  <si>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</si>
  <si>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</si>
  <si>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</si>
  <si>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</si>
  <si>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</si>
  <si>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</si>
  <si>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</si>
  <si>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</si>
  <si>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</si>
  <si>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</si>
  <si>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</si>
  <si>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</si>
  <si>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</si>
  <si>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</si>
  <si>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</si>
  <si>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</si>
  <si>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</si>
  <si>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</si>
  <si>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</si>
  <si>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</si>
  <si>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Организатор питания</t>
  </si>
  <si>
    <t>ИП Штейман Григорий Зольевич</t>
  </si>
  <si>
    <t>Какао на молоке</t>
  </si>
  <si>
    <t>Хлеб ржаной</t>
  </si>
  <si>
    <t>Бутерброд с сыром</t>
  </si>
  <si>
    <t>Хлеб пшеничный</t>
  </si>
  <si>
    <t>Компот из сухофруктов (витаминизирован витамином С)</t>
  </si>
  <si>
    <t>Хлеб пшеничный, хлеб ржаной</t>
  </si>
  <si>
    <t>Сок</t>
  </si>
  <si>
    <t>Чай с сахаром (витаминизирован витамином С)</t>
  </si>
  <si>
    <t>кисломол. продукт</t>
  </si>
  <si>
    <t>Кисель (обогащенный   витаминами А,группы В,ВС,С,D, E,PP)</t>
  </si>
  <si>
    <t>Компот из свежих ягод ( витаминизирован витамином С)</t>
  </si>
  <si>
    <t>табл.4</t>
  </si>
  <si>
    <t>Птица тушеная в соусе с овощами</t>
  </si>
  <si>
    <t>Капуста соленая</t>
  </si>
  <si>
    <t>Каша Дружба молочная вязкая с маслом сливочным</t>
  </si>
  <si>
    <t>Кофейный напиток</t>
  </si>
  <si>
    <t>бутерброд</t>
  </si>
  <si>
    <t>конд.изделие</t>
  </si>
  <si>
    <t>Кондитерское изделие</t>
  </si>
  <si>
    <t>Бутерброд с маслом сливочным</t>
  </si>
  <si>
    <t>Чай с сахаром с лимоном</t>
  </si>
  <si>
    <t>Хлеб с пророщенным зерном (с витаминами группы В, PP)</t>
  </si>
  <si>
    <t>Жаркое по-домашнему</t>
  </si>
  <si>
    <t>Свежий фрукт</t>
  </si>
  <si>
    <t>Оладьи со сгущенным молоком</t>
  </si>
  <si>
    <t>Запеканка творожная со сгущенным молоком</t>
  </si>
  <si>
    <t xml:space="preserve">Напиток кисломолочный  </t>
  </si>
  <si>
    <t>499, 516</t>
  </si>
  <si>
    <t>Котлета рубленная из филе птицы  с маслом сливочным, макаронные изделия отварные</t>
  </si>
  <si>
    <t>455,       553 1в.</t>
  </si>
  <si>
    <t>Котлета из говядины  с маслом сливочным, сложный гарнир  (картофельное пюре, капуста тушеная, огурец)</t>
  </si>
  <si>
    <t>437, табл.4</t>
  </si>
  <si>
    <t>Гуляш из свинины, каша гречневая рассыпчатая</t>
  </si>
  <si>
    <t>388,       553 1в.</t>
  </si>
  <si>
    <t>Шницель рыбный с маслом сливочным, сложный гарнир  (картофельное пюре, капуста тушеная, огурец)</t>
  </si>
  <si>
    <t>МБОУ "Строчковская средняя школа"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</si>
</sst>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1" sqref="N11:O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76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thickBot="1">
      <c r="A6" s="20">
        <v>1</v>
      </c>
      <c r="B6" s="21">
        <v>1</v>
      </c>
      <c r="C6" s="22" t="s">
        <v>20</v>
      </c>
      <c r="D6" s="22" t="s">
        <v>21</v>
      </c>
      <c r="E6" s="39" t="s">
        <v>69</v>
      </c>
      <c r="F6" s="40">
        <v>240</v>
      </c>
      <c r="G6" s="40">
        <v>21.07</v>
      </c>
      <c r="H6" s="40">
        <v>21.774999999999999</v>
      </c>
      <c r="I6" s="40">
        <v>50.75</v>
      </c>
      <c r="J6" s="40">
        <v>489.35</v>
      </c>
      <c r="K6" s="41" t="s">
        <v>68</v>
      </c>
      <c r="L6" s="40">
        <v>56.96</v>
      </c>
    </row>
    <row r="7" spans="1:12" ht="15.75" thickBot="1">
      <c r="A7" s="23"/>
      <c r="B7" s="15"/>
      <c r="C7" s="22" t="s">
        <v>20</v>
      </c>
      <c r="D7" s="7" t="s">
        <v>22</v>
      </c>
      <c r="E7" s="42" t="s">
        <v>41</v>
      </c>
      <c r="F7" s="43">
        <v>200</v>
      </c>
      <c r="G7" s="43">
        <v>4.9000000000000004</v>
      </c>
      <c r="H7" s="43">
        <v>5</v>
      </c>
      <c r="I7" s="43">
        <v>32.5</v>
      </c>
      <c r="J7" s="43">
        <v>190</v>
      </c>
      <c r="K7" s="44">
        <v>693</v>
      </c>
      <c r="L7" s="43">
        <v>16.48</v>
      </c>
    </row>
    <row r="8" spans="1:12" ht="15.75" thickBot="1">
      <c r="A8" s="23"/>
      <c r="B8" s="15"/>
      <c r="C8" s="22" t="s">
        <v>20</v>
      </c>
      <c r="D8" s="7" t="s">
        <v>23</v>
      </c>
      <c r="E8" s="42" t="s">
        <v>42</v>
      </c>
      <c r="F8" s="43">
        <v>25</v>
      </c>
      <c r="G8" s="43">
        <v>1.65</v>
      </c>
      <c r="H8" s="43">
        <v>0.27500000000000002</v>
      </c>
      <c r="I8" s="43">
        <v>10.25</v>
      </c>
      <c r="J8" s="43">
        <v>50</v>
      </c>
      <c r="K8" s="44"/>
      <c r="L8" s="43">
        <v>1.28</v>
      </c>
    </row>
    <row r="9" spans="1:12" ht="15.75" thickBot="1">
      <c r="A9" s="23"/>
      <c r="B9" s="15"/>
      <c r="C9" s="22" t="s">
        <v>20</v>
      </c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22" t="s">
        <v>20</v>
      </c>
      <c r="D10" s="7" t="s">
        <v>57</v>
      </c>
      <c r="E10" s="42" t="s">
        <v>43</v>
      </c>
      <c r="F10" s="43">
        <v>60</v>
      </c>
      <c r="G10" s="43">
        <v>8.06</v>
      </c>
      <c r="H10" s="43">
        <v>7.2</v>
      </c>
      <c r="I10" s="43">
        <v>21.8</v>
      </c>
      <c r="J10" s="43">
        <v>185.2</v>
      </c>
      <c r="K10" s="44">
        <v>3</v>
      </c>
      <c r="L10" s="43">
        <v>21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525</v>
      </c>
      <c r="G12" s="19">
        <f>SUM(G6:G11)</f>
        <v>35.68</v>
      </c>
      <c r="H12" s="19">
        <f>SUM(H6:H11)</f>
        <v>34.25</v>
      </c>
      <c r="I12" s="19">
        <f>SUM(I6:I11)</f>
        <v>115.3</v>
      </c>
      <c r="J12" s="19">
        <f>SUM(J6:J11)</f>
        <v>914.55</v>
      </c>
      <c r="K12" s="25"/>
      <c r="L12" s="19">
        <f>SUM(L6:L11)</f>
        <v>95.72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0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0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0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0"/>
      <c r="D17" s="7" t="s">
        <v>22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0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0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0"/>
      <c r="D20" s="55" t="s">
        <v>58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9" t="s">
        <v>4</v>
      </c>
      <c r="D23" s="60"/>
      <c r="E23" s="31"/>
      <c r="F23" s="32">
        <f>F12+F22</f>
        <v>525</v>
      </c>
      <c r="G23" s="32">
        <f t="shared" ref="G23:J23" si="2">G12+G22</f>
        <v>35.68</v>
      </c>
      <c r="H23" s="32">
        <f t="shared" si="2"/>
        <v>34.25</v>
      </c>
      <c r="I23" s="32">
        <f t="shared" si="2"/>
        <v>115.3</v>
      </c>
      <c r="J23" s="32">
        <f t="shared" si="2"/>
        <v>914.55</v>
      </c>
      <c r="K23" s="32"/>
      <c r="L23" s="32">
        <f t="shared" ref="L23" si="3">L12+L22</f>
        <v>95.72</v>
      </c>
    </row>
    <row r="24" spans="1:12" ht="26.25" thickBot="1">
      <c r="A24" s="14">
        <v>1</v>
      </c>
      <c r="B24" s="15">
        <v>2</v>
      </c>
      <c r="C24" s="22" t="s">
        <v>20</v>
      </c>
      <c r="D24" s="22" t="s">
        <v>21</v>
      </c>
      <c r="E24" s="39" t="s">
        <v>71</v>
      </c>
      <c r="F24" s="40">
        <v>270</v>
      </c>
      <c r="G24" s="40">
        <v>17.11</v>
      </c>
      <c r="H24" s="40">
        <v>23.25</v>
      </c>
      <c r="I24" s="40">
        <v>33.61</v>
      </c>
      <c r="J24" s="40">
        <v>420.58</v>
      </c>
      <c r="K24" s="41" t="s">
        <v>70</v>
      </c>
      <c r="L24" s="40">
        <v>69.59</v>
      </c>
    </row>
    <row r="25" spans="1:12" ht="15.75" thickBot="1">
      <c r="A25" s="14"/>
      <c r="B25" s="15"/>
      <c r="C25" s="22" t="s">
        <v>20</v>
      </c>
      <c r="D25" s="7" t="s">
        <v>30</v>
      </c>
      <c r="E25" s="42" t="s">
        <v>45</v>
      </c>
      <c r="F25" s="43">
        <v>200</v>
      </c>
      <c r="G25" s="43">
        <v>0.6</v>
      </c>
      <c r="H25" s="43">
        <v>0</v>
      </c>
      <c r="I25" s="43">
        <v>31.4</v>
      </c>
      <c r="J25" s="43">
        <v>124</v>
      </c>
      <c r="K25" s="44">
        <v>639</v>
      </c>
      <c r="L25" s="43">
        <v>6.56</v>
      </c>
    </row>
    <row r="26" spans="1:12" ht="15">
      <c r="A26" s="14"/>
      <c r="B26" s="15"/>
      <c r="C26" s="22" t="s">
        <v>20</v>
      </c>
      <c r="D26" s="7" t="s">
        <v>23</v>
      </c>
      <c r="E26" s="42" t="s">
        <v>46</v>
      </c>
      <c r="F26" s="43">
        <v>55</v>
      </c>
      <c r="G26" s="43">
        <v>4.0199999999999996</v>
      </c>
      <c r="H26" s="43">
        <v>1.355</v>
      </c>
      <c r="I26" s="43">
        <v>26.6</v>
      </c>
      <c r="J26" s="43">
        <v>135.80000000000001</v>
      </c>
      <c r="K26" s="44"/>
      <c r="L26" s="43">
        <v>3.92</v>
      </c>
    </row>
    <row r="27" spans="1:12" ht="1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SUM(F24:F29)</f>
        <v>525</v>
      </c>
      <c r="G30" s="19">
        <f>SUM(G24:G29)</f>
        <v>21.73</v>
      </c>
      <c r="H30" s="19">
        <f>SUM(H24:H29)</f>
        <v>24.605</v>
      </c>
      <c r="I30" s="19">
        <f>SUM(I24:I29)</f>
        <v>91.609999999999985</v>
      </c>
      <c r="J30" s="19">
        <f>SUM(J24:J29)</f>
        <v>680.37999999999988</v>
      </c>
      <c r="K30" s="25"/>
      <c r="L30" s="19">
        <f>SUM(L24:L29)</f>
        <v>80.070000000000007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0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0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0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0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0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0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>
      <c r="A41" s="33">
        <f>A24</f>
        <v>1</v>
      </c>
      <c r="B41" s="33">
        <f>B24</f>
        <v>2</v>
      </c>
      <c r="C41" s="59" t="s">
        <v>4</v>
      </c>
      <c r="D41" s="60"/>
      <c r="E41" s="31"/>
      <c r="F41" s="32">
        <f>F30+F40</f>
        <v>525</v>
      </c>
      <c r="G41" s="32">
        <f t="shared" ref="G41" si="8">G30+G40</f>
        <v>21.73</v>
      </c>
      <c r="H41" s="32">
        <f t="shared" ref="H41" si="9">H30+H40</f>
        <v>24.605</v>
      </c>
      <c r="I41" s="32">
        <f t="shared" ref="I41" si="10">I30+I40</f>
        <v>91.609999999999985</v>
      </c>
      <c r="J41" s="32">
        <f t="shared" ref="J41:L41" si="11">J30+J40</f>
        <v>680.37999999999988</v>
      </c>
      <c r="K41" s="32"/>
      <c r="L41" s="32">
        <f t="shared" si="11"/>
        <v>80.070000000000007</v>
      </c>
    </row>
    <row r="42" spans="1:12" ht="15.75" thickBot="1">
      <c r="A42" s="20">
        <v>1</v>
      </c>
      <c r="B42" s="21">
        <v>3</v>
      </c>
      <c r="C42" s="22" t="s">
        <v>20</v>
      </c>
      <c r="D42" s="5" t="s">
        <v>21</v>
      </c>
      <c r="E42" s="39" t="s">
        <v>65</v>
      </c>
      <c r="F42" s="40">
        <v>170</v>
      </c>
      <c r="G42" s="40">
        <v>12.8</v>
      </c>
      <c r="H42" s="40">
        <v>13.1</v>
      </c>
      <c r="I42" s="40">
        <v>76.3</v>
      </c>
      <c r="J42" s="40">
        <v>474</v>
      </c>
      <c r="K42" s="41">
        <v>732.73299999999995</v>
      </c>
      <c r="L42" s="40">
        <v>22.57</v>
      </c>
    </row>
    <row r="43" spans="1:12" ht="15.75" thickBot="1">
      <c r="A43" s="23"/>
      <c r="B43" s="15"/>
      <c r="C43" s="22" t="s">
        <v>20</v>
      </c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.75" thickBot="1">
      <c r="A44" s="23"/>
      <c r="B44" s="15"/>
      <c r="C44" s="22" t="s">
        <v>20</v>
      </c>
      <c r="D44" s="7" t="s">
        <v>22</v>
      </c>
      <c r="E44" s="42" t="s">
        <v>48</v>
      </c>
      <c r="F44" s="43">
        <v>200</v>
      </c>
      <c r="G44" s="43">
        <v>0.2</v>
      </c>
      <c r="H44" s="43">
        <v>0</v>
      </c>
      <c r="I44" s="43">
        <v>14.9</v>
      </c>
      <c r="J44" s="43">
        <v>58</v>
      </c>
      <c r="K44" s="44">
        <v>685</v>
      </c>
      <c r="L44" s="43">
        <v>2.52</v>
      </c>
    </row>
    <row r="45" spans="1:12" ht="15.75" thickBot="1">
      <c r="A45" s="23"/>
      <c r="B45" s="15"/>
      <c r="C45" s="22" t="s">
        <v>20</v>
      </c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.75" thickBot="1">
      <c r="A46" s="23"/>
      <c r="B46" s="15"/>
      <c r="C46" s="22" t="s">
        <v>20</v>
      </c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30">
      <c r="A47" s="23"/>
      <c r="B47" s="15"/>
      <c r="C47" s="22" t="s">
        <v>20</v>
      </c>
      <c r="D47" s="51" t="s">
        <v>49</v>
      </c>
      <c r="E47" s="42" t="s">
        <v>67</v>
      </c>
      <c r="F47" s="43">
        <v>250</v>
      </c>
      <c r="G47" s="43">
        <v>10.4</v>
      </c>
      <c r="H47" s="43">
        <v>8</v>
      </c>
      <c r="I47" s="43">
        <v>37.18</v>
      </c>
      <c r="J47" s="43">
        <v>234</v>
      </c>
      <c r="K47" s="44"/>
      <c r="L47" s="43">
        <v>39.6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4"/>
      <c r="B49" s="17"/>
      <c r="C49" s="8"/>
      <c r="D49" s="18" t="s">
        <v>33</v>
      </c>
      <c r="E49" s="9"/>
      <c r="F49" s="19">
        <f>SUM(F42:F48)</f>
        <v>620</v>
      </c>
      <c r="G49" s="19">
        <f t="shared" ref="G49" si="12">SUM(G42:G48)</f>
        <v>23.4</v>
      </c>
      <c r="H49" s="19">
        <f t="shared" ref="H49" si="13">SUM(H42:H48)</f>
        <v>21.1</v>
      </c>
      <c r="I49" s="19">
        <f t="shared" ref="I49" si="14">SUM(I42:I48)</f>
        <v>128.38</v>
      </c>
      <c r="J49" s="19">
        <f t="shared" ref="J49:L49" si="15">SUM(J42:J48)</f>
        <v>766</v>
      </c>
      <c r="K49" s="25"/>
      <c r="L49" s="19">
        <f t="shared" si="15"/>
        <v>64.69</v>
      </c>
    </row>
    <row r="50" spans="1:12" ht="1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0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0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0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0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0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0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6">SUM(G50:G58)</f>
        <v>0</v>
      </c>
      <c r="H59" s="19">
        <f t="shared" ref="H59" si="17">SUM(H50:H58)</f>
        <v>0</v>
      </c>
      <c r="I59" s="19">
        <f t="shared" ref="I59" si="18">SUM(I50:I58)</f>
        <v>0</v>
      </c>
      <c r="J59" s="19">
        <f t="shared" ref="J59:L59" si="19">SUM(J50:J58)</f>
        <v>0</v>
      </c>
      <c r="K59" s="25"/>
      <c r="L59" s="19">
        <f t="shared" si="19"/>
        <v>0</v>
      </c>
    </row>
    <row r="60" spans="1:12" ht="15.75" customHeight="1">
      <c r="A60" s="29">
        <f>A42</f>
        <v>1</v>
      </c>
      <c r="B60" s="30">
        <f>B42</f>
        <v>3</v>
      </c>
      <c r="C60" s="59" t="s">
        <v>4</v>
      </c>
      <c r="D60" s="60"/>
      <c r="E60" s="31"/>
      <c r="F60" s="32">
        <f>F49+F59</f>
        <v>620</v>
      </c>
      <c r="G60" s="32">
        <f t="shared" ref="G60" si="20">G49+G59</f>
        <v>23.4</v>
      </c>
      <c r="H60" s="32">
        <f t="shared" ref="H60" si="21">H49+H59</f>
        <v>21.1</v>
      </c>
      <c r="I60" s="32">
        <f t="shared" ref="I60" si="22">I49+I59</f>
        <v>128.38</v>
      </c>
      <c r="J60" s="32">
        <f t="shared" ref="J60:L60" si="23">J49+J59</f>
        <v>766</v>
      </c>
      <c r="K60" s="32"/>
      <c r="L60" s="32">
        <f t="shared" si="23"/>
        <v>64.69</v>
      </c>
    </row>
    <row r="61" spans="1:12" ht="26.25" thickBot="1">
      <c r="A61" s="20">
        <v>1</v>
      </c>
      <c r="B61" s="21">
        <v>4</v>
      </c>
      <c r="C61" s="22" t="s">
        <v>20</v>
      </c>
      <c r="D61" s="22" t="s">
        <v>21</v>
      </c>
      <c r="E61" s="39" t="s">
        <v>73</v>
      </c>
      <c r="F61" s="40">
        <v>240</v>
      </c>
      <c r="G61" s="40">
        <v>17.63</v>
      </c>
      <c r="H61" s="40">
        <v>25.861000000000001</v>
      </c>
      <c r="I61" s="40">
        <v>47.96</v>
      </c>
      <c r="J61" s="40">
        <v>498.98599999999999</v>
      </c>
      <c r="K61" s="41" t="s">
        <v>72</v>
      </c>
      <c r="L61" s="40">
        <v>65.430000000000007</v>
      </c>
    </row>
    <row r="62" spans="1:12" ht="15.75" thickBot="1">
      <c r="A62" s="23"/>
      <c r="B62" s="15"/>
      <c r="C62" s="22" t="s">
        <v>20</v>
      </c>
      <c r="D62" s="7" t="s">
        <v>30</v>
      </c>
      <c r="E62" s="42" t="s">
        <v>51</v>
      </c>
      <c r="F62" s="43">
        <v>200</v>
      </c>
      <c r="G62" s="43">
        <v>0.4</v>
      </c>
      <c r="H62" s="43">
        <v>0</v>
      </c>
      <c r="I62" s="43">
        <v>33</v>
      </c>
      <c r="J62" s="43">
        <v>138</v>
      </c>
      <c r="K62" s="44">
        <v>634</v>
      </c>
      <c r="L62" s="43">
        <v>8.1199999999999992</v>
      </c>
    </row>
    <row r="63" spans="1:12" ht="15.75" thickBot="1">
      <c r="A63" s="23"/>
      <c r="B63" s="15"/>
      <c r="C63" s="22" t="s">
        <v>20</v>
      </c>
      <c r="D63" s="7" t="s">
        <v>23</v>
      </c>
      <c r="E63" s="42" t="s">
        <v>46</v>
      </c>
      <c r="F63" s="43">
        <v>60</v>
      </c>
      <c r="G63" s="43">
        <v>4.3499999999999996</v>
      </c>
      <c r="H63" s="43">
        <v>1.41</v>
      </c>
      <c r="I63" s="43">
        <v>28.65</v>
      </c>
      <c r="J63" s="43">
        <v>145.80000000000001</v>
      </c>
      <c r="K63" s="44"/>
      <c r="L63" s="43">
        <v>4.17</v>
      </c>
    </row>
    <row r="64" spans="1:12" ht="15">
      <c r="A64" s="23"/>
      <c r="B64" s="15"/>
      <c r="C64" s="22" t="s">
        <v>20</v>
      </c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4"/>
      <c r="B67" s="17"/>
      <c r="C67" s="8"/>
      <c r="D67" s="18" t="s">
        <v>33</v>
      </c>
      <c r="E67" s="9"/>
      <c r="F67" s="19">
        <f>SUM(F61:F66)</f>
        <v>500</v>
      </c>
      <c r="G67" s="19">
        <f>SUM(G61:G66)</f>
        <v>22.379999999999995</v>
      </c>
      <c r="H67" s="19">
        <f>SUM(H61:H66)</f>
        <v>27.271000000000001</v>
      </c>
      <c r="I67" s="19">
        <f>SUM(I61:I66)</f>
        <v>109.61000000000001</v>
      </c>
      <c r="J67" s="19">
        <f>SUM(J61:J66)</f>
        <v>782.78600000000006</v>
      </c>
      <c r="K67" s="25"/>
      <c r="L67" s="19">
        <f>SUM(L61:L66)</f>
        <v>77.720000000000013</v>
      </c>
    </row>
    <row r="68" spans="1:12" ht="1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0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0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0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0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0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0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4">SUM(G68:G76)</f>
        <v>0</v>
      </c>
      <c r="H77" s="19">
        <f t="shared" ref="H77" si="25">SUM(H68:H76)</f>
        <v>0</v>
      </c>
      <c r="I77" s="19">
        <f t="shared" ref="I77" si="26">SUM(I68:I76)</f>
        <v>0</v>
      </c>
      <c r="J77" s="19">
        <f t="shared" ref="J77:L77" si="27">SUM(J68:J76)</f>
        <v>0</v>
      </c>
      <c r="K77" s="25"/>
      <c r="L77" s="19">
        <f t="shared" si="27"/>
        <v>0</v>
      </c>
    </row>
    <row r="78" spans="1:12" ht="15.75" customHeight="1" thickBot="1">
      <c r="A78" s="29">
        <f>A61</f>
        <v>1</v>
      </c>
      <c r="B78" s="30">
        <f>B61</f>
        <v>4</v>
      </c>
      <c r="C78" s="59" t="s">
        <v>4</v>
      </c>
      <c r="D78" s="60"/>
      <c r="E78" s="31"/>
      <c r="F78" s="32">
        <f>F67+F77</f>
        <v>500</v>
      </c>
      <c r="G78" s="32">
        <f t="shared" ref="G78" si="28">G67+G77</f>
        <v>22.379999999999995</v>
      </c>
      <c r="H78" s="32">
        <f t="shared" ref="H78" si="29">H67+H77</f>
        <v>27.271000000000001</v>
      </c>
      <c r="I78" s="32">
        <f t="shared" ref="I78" si="30">I67+I77</f>
        <v>109.61000000000001</v>
      </c>
      <c r="J78" s="32">
        <f t="shared" ref="J78:L78" si="31">J67+J77</f>
        <v>782.78600000000006</v>
      </c>
      <c r="K78" s="32"/>
      <c r="L78" s="32">
        <f t="shared" si="31"/>
        <v>77.720000000000013</v>
      </c>
    </row>
    <row r="79" spans="1:12" ht="15.75" thickBot="1">
      <c r="A79" s="20">
        <v>1</v>
      </c>
      <c r="B79" s="21">
        <v>5</v>
      </c>
      <c r="C79" s="22" t="s">
        <v>20</v>
      </c>
      <c r="D79" s="22" t="s">
        <v>21</v>
      </c>
      <c r="E79" s="39" t="s">
        <v>53</v>
      </c>
      <c r="F79" s="40">
        <v>200</v>
      </c>
      <c r="G79" s="40">
        <v>14.8</v>
      </c>
      <c r="H79" s="40">
        <v>18.95</v>
      </c>
      <c r="I79" s="40">
        <v>27.2</v>
      </c>
      <c r="J79" s="40">
        <v>308</v>
      </c>
      <c r="K79" s="41">
        <v>488</v>
      </c>
      <c r="L79" s="40">
        <v>61.76</v>
      </c>
    </row>
    <row r="80" spans="1:12" ht="15.75" thickBot="1">
      <c r="A80" s="23"/>
      <c r="B80" s="15"/>
      <c r="C80" s="22" t="s">
        <v>20</v>
      </c>
      <c r="D80" s="42"/>
      <c r="E80" s="42"/>
      <c r="F80" s="43"/>
      <c r="G80" s="43"/>
      <c r="H80" s="43"/>
      <c r="I80" s="43"/>
      <c r="J80" s="43"/>
      <c r="K80" s="44"/>
      <c r="L80" s="43"/>
    </row>
    <row r="81" spans="1:12" ht="15.75" thickBot="1">
      <c r="A81" s="23"/>
      <c r="B81" s="15"/>
      <c r="C81" s="22" t="s">
        <v>20</v>
      </c>
      <c r="D81" s="7" t="s">
        <v>30</v>
      </c>
      <c r="E81" s="42" t="s">
        <v>47</v>
      </c>
      <c r="F81" s="43">
        <v>200</v>
      </c>
      <c r="G81" s="43">
        <v>1</v>
      </c>
      <c r="H81" s="43">
        <v>0</v>
      </c>
      <c r="I81" s="43">
        <v>36.4</v>
      </c>
      <c r="J81" s="43">
        <v>144</v>
      </c>
      <c r="K81" s="44">
        <v>707</v>
      </c>
      <c r="L81" s="43">
        <v>11.5</v>
      </c>
    </row>
    <row r="82" spans="1:12" ht="15.75" thickBot="1">
      <c r="A82" s="23"/>
      <c r="B82" s="15"/>
      <c r="C82" s="22" t="s">
        <v>20</v>
      </c>
      <c r="D82" s="7" t="s">
        <v>23</v>
      </c>
      <c r="E82" s="42" t="s">
        <v>46</v>
      </c>
      <c r="F82" s="43">
        <v>55</v>
      </c>
      <c r="G82" s="43">
        <v>4.0199999999999996</v>
      </c>
      <c r="H82" s="43">
        <v>1.355</v>
      </c>
      <c r="I82" s="43">
        <v>26.6</v>
      </c>
      <c r="J82" s="43">
        <v>135.80000000000001</v>
      </c>
      <c r="K82" s="44"/>
      <c r="L82" s="43">
        <v>3.92</v>
      </c>
    </row>
    <row r="83" spans="1:12" ht="15.75" thickBot="1">
      <c r="A83" s="23"/>
      <c r="B83" s="15"/>
      <c r="C83" s="22" t="s">
        <v>20</v>
      </c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22" t="s">
        <v>20</v>
      </c>
      <c r="D84" s="7" t="s">
        <v>26</v>
      </c>
      <c r="E84" s="42" t="s">
        <v>54</v>
      </c>
      <c r="F84" s="43">
        <v>60</v>
      </c>
      <c r="G84" s="43">
        <v>0.42</v>
      </c>
      <c r="H84" s="43">
        <v>0.06</v>
      </c>
      <c r="I84" s="43">
        <v>1.2</v>
      </c>
      <c r="J84" s="43">
        <v>6.6</v>
      </c>
      <c r="K84" s="44"/>
      <c r="L84" s="43">
        <v>8.84</v>
      </c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4"/>
      <c r="B86" s="17"/>
      <c r="C86" s="8"/>
      <c r="D86" s="18" t="s">
        <v>33</v>
      </c>
      <c r="E86" s="9"/>
      <c r="F86" s="19">
        <f>SUM(F79:F85)</f>
        <v>515</v>
      </c>
      <c r="G86" s="19">
        <f t="shared" ref="G86" si="32">SUM(G79:G85)</f>
        <v>20.240000000000002</v>
      </c>
      <c r="H86" s="19">
        <f t="shared" ref="H86" si="33">SUM(H79:H85)</f>
        <v>20.364999999999998</v>
      </c>
      <c r="I86" s="19">
        <f t="shared" ref="I86" si="34">SUM(I79:I85)</f>
        <v>91.399999999999991</v>
      </c>
      <c r="J86" s="19">
        <f>SUM(J79:J85)</f>
        <v>594.4</v>
      </c>
      <c r="K86" s="25"/>
      <c r="L86" s="19">
        <f t="shared" ref="L86" si="35">SUM(L79:L85)</f>
        <v>86.02</v>
      </c>
    </row>
    <row r="87" spans="1:12" ht="1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0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0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0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0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0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0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36">SUM(G87:G95)</f>
        <v>0</v>
      </c>
      <c r="H96" s="19">
        <f t="shared" ref="H96" si="37">SUM(H87:H95)</f>
        <v>0</v>
      </c>
      <c r="I96" s="19">
        <f t="shared" ref="I96" si="38">SUM(I87:I95)</f>
        <v>0</v>
      </c>
      <c r="J96" s="19">
        <f t="shared" ref="J96:L96" si="39">SUM(J87:J95)</f>
        <v>0</v>
      </c>
      <c r="K96" s="25"/>
      <c r="L96" s="19">
        <f t="shared" si="39"/>
        <v>0</v>
      </c>
    </row>
    <row r="97" spans="1:12" ht="15.75" customHeight="1" thickBot="1">
      <c r="A97" s="29">
        <f>A79</f>
        <v>1</v>
      </c>
      <c r="B97" s="30">
        <f>B79</f>
        <v>5</v>
      </c>
      <c r="C97" s="59" t="s">
        <v>4</v>
      </c>
      <c r="D97" s="60"/>
      <c r="E97" s="31"/>
      <c r="F97" s="32">
        <f>F86+F96</f>
        <v>515</v>
      </c>
      <c r="G97" s="32">
        <f t="shared" ref="G97" si="40">G86+G96</f>
        <v>20.240000000000002</v>
      </c>
      <c r="H97" s="32">
        <f t="shared" ref="H97" si="41">H86+H96</f>
        <v>20.364999999999998</v>
      </c>
      <c r="I97" s="32">
        <f t="shared" ref="I97" si="42">I86+I96</f>
        <v>91.399999999999991</v>
      </c>
      <c r="J97" s="32">
        <f t="shared" ref="J97:L97" si="43">J86+J96</f>
        <v>594.4</v>
      </c>
      <c r="K97" s="32"/>
      <c r="L97" s="32">
        <f t="shared" si="43"/>
        <v>86.02</v>
      </c>
    </row>
    <row r="98" spans="1:12" ht="15.75" thickBot="1">
      <c r="A98" s="20">
        <v>2</v>
      </c>
      <c r="B98" s="21">
        <v>6</v>
      </c>
      <c r="C98" s="22" t="s">
        <v>20</v>
      </c>
      <c r="D98" s="5" t="s">
        <v>21</v>
      </c>
      <c r="E98" s="39" t="s">
        <v>55</v>
      </c>
      <c r="F98" s="40">
        <v>255</v>
      </c>
      <c r="G98" s="40">
        <v>3.75</v>
      </c>
      <c r="H98" s="40">
        <v>10</v>
      </c>
      <c r="I98" s="40">
        <v>39.5</v>
      </c>
      <c r="J98" s="40">
        <v>272.5</v>
      </c>
      <c r="K98" s="41" t="s">
        <v>52</v>
      </c>
      <c r="L98" s="40">
        <v>26.38</v>
      </c>
    </row>
    <row r="99" spans="1:12" ht="15.75" thickBot="1">
      <c r="A99" s="23"/>
      <c r="B99" s="15"/>
      <c r="C99" s="22" t="s">
        <v>20</v>
      </c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.75" thickBot="1">
      <c r="A100" s="23"/>
      <c r="B100" s="15"/>
      <c r="C100" s="22" t="s">
        <v>20</v>
      </c>
      <c r="D100" s="7" t="s">
        <v>22</v>
      </c>
      <c r="E100" s="42" t="s">
        <v>56</v>
      </c>
      <c r="F100" s="43">
        <v>200</v>
      </c>
      <c r="G100" s="43">
        <v>2.5</v>
      </c>
      <c r="H100" s="43">
        <v>3.6</v>
      </c>
      <c r="I100" s="43">
        <v>28.7</v>
      </c>
      <c r="J100" s="43">
        <v>152</v>
      </c>
      <c r="K100" s="44">
        <v>692</v>
      </c>
      <c r="L100" s="43">
        <v>12.88</v>
      </c>
    </row>
    <row r="101" spans="1:12" ht="15.75" thickBot="1">
      <c r="A101" s="23"/>
      <c r="B101" s="15"/>
      <c r="C101" s="22" t="s">
        <v>20</v>
      </c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.75" thickBot="1">
      <c r="A102" s="23"/>
      <c r="B102" s="15"/>
      <c r="C102" s="22" t="s">
        <v>20</v>
      </c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22" t="s">
        <v>20</v>
      </c>
      <c r="D103" s="7" t="s">
        <v>57</v>
      </c>
      <c r="E103" s="42" t="s">
        <v>43</v>
      </c>
      <c r="F103" s="43">
        <v>60</v>
      </c>
      <c r="G103" s="43">
        <v>8.06</v>
      </c>
      <c r="H103" s="43">
        <v>7.2</v>
      </c>
      <c r="I103" s="43">
        <v>21.8</v>
      </c>
      <c r="J103" s="43">
        <v>185.2</v>
      </c>
      <c r="K103" s="44">
        <v>3</v>
      </c>
      <c r="L103" s="43">
        <v>21</v>
      </c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SUM(F98:F104)</f>
        <v>515</v>
      </c>
      <c r="G105" s="19">
        <f t="shared" ref="G105:I105" si="44">SUM(G98:G104)</f>
        <v>14.31</v>
      </c>
      <c r="H105" s="19">
        <f t="shared" si="44"/>
        <v>20.8</v>
      </c>
      <c r="I105" s="19">
        <f t="shared" si="44"/>
        <v>90</v>
      </c>
      <c r="J105" s="19">
        <f>SUM(J98:J104)</f>
        <v>609.70000000000005</v>
      </c>
      <c r="K105" s="25"/>
      <c r="L105" s="19">
        <f t="shared" ref="L105" si="45">SUM(L98:L104)</f>
        <v>60.26</v>
      </c>
    </row>
    <row r="106" spans="1:12" ht="15">
      <c r="A106" s="26">
        <f>A98</f>
        <v>2</v>
      </c>
      <c r="B106" s="13">
        <f>B98</f>
        <v>6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0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0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0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0"/>
      <c r="D110" s="7" t="s">
        <v>22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0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0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46">SUM(G106:G114)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SUM(L106:L114)</f>
        <v>0</v>
      </c>
    </row>
    <row r="116" spans="1:12" ht="15.75" thickBot="1">
      <c r="A116" s="29">
        <f>A98</f>
        <v>2</v>
      </c>
      <c r="B116" s="30">
        <f>B98</f>
        <v>6</v>
      </c>
      <c r="C116" s="59" t="s">
        <v>4</v>
      </c>
      <c r="D116" s="60"/>
      <c r="E116" s="31"/>
      <c r="F116" s="32">
        <f>F105+F115</f>
        <v>515</v>
      </c>
      <c r="G116" s="32">
        <f t="shared" ref="G116" si="48">G105+G115</f>
        <v>14.31</v>
      </c>
      <c r="H116" s="32">
        <f t="shared" ref="H116" si="49">H105+H115</f>
        <v>20.8</v>
      </c>
      <c r="I116" s="32">
        <f t="shared" ref="I116" si="50">I105+I115</f>
        <v>90</v>
      </c>
      <c r="J116" s="32">
        <f t="shared" ref="J116:L116" si="51">J105+J115</f>
        <v>609.70000000000005</v>
      </c>
      <c r="K116" s="32"/>
      <c r="L116" s="32">
        <f t="shared" si="51"/>
        <v>60.26</v>
      </c>
    </row>
    <row r="117" spans="1:12" ht="15.75" thickBot="1">
      <c r="A117" s="14">
        <v>2</v>
      </c>
      <c r="B117" s="15">
        <v>7</v>
      </c>
      <c r="C117" s="22" t="s">
        <v>20</v>
      </c>
      <c r="D117" s="5" t="s">
        <v>21</v>
      </c>
      <c r="E117" s="39" t="s">
        <v>66</v>
      </c>
      <c r="F117" s="40">
        <v>170</v>
      </c>
      <c r="G117" s="40">
        <v>18.100000000000001</v>
      </c>
      <c r="H117" s="40">
        <v>13.85</v>
      </c>
      <c r="I117" s="40">
        <v>34</v>
      </c>
      <c r="J117" s="40">
        <v>338.6</v>
      </c>
      <c r="K117" s="41">
        <v>366</v>
      </c>
      <c r="L117" s="40">
        <v>64.23</v>
      </c>
    </row>
    <row r="118" spans="1:12" ht="15.75" thickBot="1">
      <c r="A118" s="14"/>
      <c r="B118" s="15"/>
      <c r="C118" s="22" t="s">
        <v>20</v>
      </c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.75" thickBot="1">
      <c r="A119" s="14"/>
      <c r="B119" s="15"/>
      <c r="C119" s="22" t="s">
        <v>20</v>
      </c>
      <c r="D119" s="7" t="s">
        <v>22</v>
      </c>
      <c r="E119" s="42" t="s">
        <v>61</v>
      </c>
      <c r="F119" s="43">
        <v>210</v>
      </c>
      <c r="G119" s="43">
        <v>0.3</v>
      </c>
      <c r="H119" s="43">
        <v>8.3000000000000007</v>
      </c>
      <c r="I119" s="43">
        <v>15.2</v>
      </c>
      <c r="J119" s="43">
        <v>60</v>
      </c>
      <c r="K119" s="44">
        <v>686</v>
      </c>
      <c r="L119" s="43">
        <v>5.55</v>
      </c>
    </row>
    <row r="120" spans="1:12" ht="15.75" thickBot="1">
      <c r="A120" s="14"/>
      <c r="B120" s="15"/>
      <c r="C120" s="22" t="s">
        <v>20</v>
      </c>
      <c r="D120" s="7" t="s">
        <v>23</v>
      </c>
      <c r="E120" s="42" t="s">
        <v>44</v>
      </c>
      <c r="F120" s="43">
        <v>30</v>
      </c>
      <c r="G120" s="43">
        <v>2.37</v>
      </c>
      <c r="H120" s="43">
        <v>1.08</v>
      </c>
      <c r="I120" s="43">
        <v>16.350000000000001</v>
      </c>
      <c r="J120" s="43">
        <v>85.8</v>
      </c>
      <c r="K120" s="44"/>
      <c r="L120" s="43">
        <v>2.64</v>
      </c>
    </row>
    <row r="121" spans="1:12" ht="15.75" thickBot="1">
      <c r="A121" s="14"/>
      <c r="B121" s="15"/>
      <c r="C121" s="22" t="s">
        <v>20</v>
      </c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>
      <c r="A122" s="14"/>
      <c r="B122" s="15"/>
      <c r="C122" s="22" t="s">
        <v>20</v>
      </c>
      <c r="D122" s="7" t="s">
        <v>57</v>
      </c>
      <c r="E122" s="42" t="s">
        <v>60</v>
      </c>
      <c r="F122" s="43">
        <v>60</v>
      </c>
      <c r="G122" s="43">
        <v>2.7850000000000001</v>
      </c>
      <c r="H122" s="43">
        <v>13.71</v>
      </c>
      <c r="I122" s="43">
        <v>19.170000000000002</v>
      </c>
      <c r="J122" s="43">
        <v>215.6</v>
      </c>
      <c r="K122" s="44">
        <v>1</v>
      </c>
      <c r="L122" s="43">
        <v>23.91</v>
      </c>
    </row>
    <row r="123" spans="1:12" ht="15">
      <c r="A123" s="14"/>
      <c r="B123" s="15"/>
      <c r="C123" s="22" t="s">
        <v>20</v>
      </c>
      <c r="D123" s="7" t="s">
        <v>58</v>
      </c>
      <c r="E123" s="42" t="s">
        <v>59</v>
      </c>
      <c r="F123" s="43">
        <v>30</v>
      </c>
      <c r="G123" s="43">
        <v>0.7</v>
      </c>
      <c r="H123" s="43">
        <v>6.1</v>
      </c>
      <c r="I123" s="43">
        <v>15.5</v>
      </c>
      <c r="J123" s="43">
        <v>124.5</v>
      </c>
      <c r="K123" s="44"/>
      <c r="L123" s="43">
        <v>30</v>
      </c>
    </row>
    <row r="124" spans="1:12" ht="15">
      <c r="A124" s="16"/>
      <c r="B124" s="17"/>
      <c r="C124" s="8"/>
      <c r="D124" s="18" t="s">
        <v>33</v>
      </c>
      <c r="E124" s="9"/>
      <c r="F124" s="19">
        <f>SUM(F117:F123)</f>
        <v>500</v>
      </c>
      <c r="G124" s="19">
        <f t="shared" ref="G124:I124" si="52">SUM(G117:G123)</f>
        <v>24.255000000000003</v>
      </c>
      <c r="H124" s="19">
        <f t="shared" si="52"/>
        <v>43.04</v>
      </c>
      <c r="I124" s="19">
        <f t="shared" si="52"/>
        <v>100.22000000000001</v>
      </c>
      <c r="J124" s="19">
        <f>SUM(J117:J123)</f>
        <v>824.5</v>
      </c>
      <c r="K124" s="25"/>
      <c r="L124" s="19">
        <f t="shared" ref="L124" si="53">SUM(L117:L123)</f>
        <v>126.33</v>
      </c>
    </row>
    <row r="125" spans="1:12" ht="15">
      <c r="A125" s="13">
        <f>A117</f>
        <v>2</v>
      </c>
      <c r="B125" s="13">
        <f>B117</f>
        <v>7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0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0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0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0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0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0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4">SUM(G125:G133)</f>
        <v>0</v>
      </c>
      <c r="H134" s="19">
        <f t="shared" si="54"/>
        <v>0</v>
      </c>
      <c r="I134" s="19">
        <f t="shared" si="54"/>
        <v>0</v>
      </c>
      <c r="J134" s="19">
        <f t="shared" si="54"/>
        <v>0</v>
      </c>
      <c r="K134" s="25"/>
      <c r="L134" s="19">
        <f t="shared" ref="L134" si="55">SUM(L125:L133)</f>
        <v>0</v>
      </c>
    </row>
    <row r="135" spans="1:12" ht="15">
      <c r="A135" s="33">
        <f>A117</f>
        <v>2</v>
      </c>
      <c r="B135" s="33">
        <f>B117</f>
        <v>7</v>
      </c>
      <c r="C135" s="59" t="s">
        <v>4</v>
      </c>
      <c r="D135" s="60"/>
      <c r="E135" s="31"/>
      <c r="F135" s="32">
        <f>F124+F134</f>
        <v>500</v>
      </c>
      <c r="G135" s="32">
        <f t="shared" ref="G135" si="56">G124+G134</f>
        <v>24.255000000000003</v>
      </c>
      <c r="H135" s="32">
        <f t="shared" ref="H135" si="57">H124+H134</f>
        <v>43.04</v>
      </c>
      <c r="I135" s="32">
        <f t="shared" ref="I135" si="58">I124+I134</f>
        <v>100.22000000000001</v>
      </c>
      <c r="J135" s="32">
        <f t="shared" ref="J135:L135" si="59">J124+J134</f>
        <v>824.5</v>
      </c>
      <c r="K135" s="32"/>
      <c r="L135" s="32">
        <f t="shared" si="59"/>
        <v>126.33</v>
      </c>
    </row>
    <row r="136" spans="1:12" ht="15.75" thickBot="1">
      <c r="A136" s="20">
        <v>2</v>
      </c>
      <c r="B136" s="21">
        <v>8</v>
      </c>
      <c r="C136" s="22" t="s">
        <v>20</v>
      </c>
      <c r="D136" s="5" t="s">
        <v>21</v>
      </c>
      <c r="E136" s="39" t="s">
        <v>63</v>
      </c>
      <c r="F136" s="40">
        <v>200</v>
      </c>
      <c r="G136" s="40">
        <v>12.802</v>
      </c>
      <c r="H136" s="40">
        <v>20.292999999999999</v>
      </c>
      <c r="I136" s="40">
        <v>21.98</v>
      </c>
      <c r="J136" s="40">
        <v>313.935</v>
      </c>
      <c r="K136" s="41">
        <v>436</v>
      </c>
      <c r="L136" s="40">
        <v>50.12</v>
      </c>
    </row>
    <row r="137" spans="1:12" ht="15.75" thickBot="1">
      <c r="A137" s="23"/>
      <c r="B137" s="15"/>
      <c r="C137" s="22" t="s">
        <v>20</v>
      </c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.75" thickBot="1">
      <c r="A138" s="23"/>
      <c r="B138" s="15"/>
      <c r="C138" s="22" t="s">
        <v>20</v>
      </c>
      <c r="D138" s="7" t="s">
        <v>30</v>
      </c>
      <c r="E138" s="52" t="s">
        <v>45</v>
      </c>
      <c r="F138" s="43">
        <v>200</v>
      </c>
      <c r="G138" s="43">
        <v>0.6</v>
      </c>
      <c r="H138" s="43">
        <v>0</v>
      </c>
      <c r="I138" s="43">
        <v>31.4</v>
      </c>
      <c r="J138" s="43">
        <v>124</v>
      </c>
      <c r="K138" s="44">
        <v>639</v>
      </c>
      <c r="L138" s="43">
        <v>6.56</v>
      </c>
    </row>
    <row r="139" spans="1:12" ht="15.75" customHeight="1" thickBot="1">
      <c r="A139" s="23"/>
      <c r="B139" s="15"/>
      <c r="C139" s="22" t="s">
        <v>20</v>
      </c>
      <c r="D139" s="7" t="s">
        <v>31</v>
      </c>
      <c r="E139" s="52" t="s">
        <v>44</v>
      </c>
      <c r="F139" s="53">
        <v>30</v>
      </c>
      <c r="G139" s="53">
        <v>2.37</v>
      </c>
      <c r="H139" s="53">
        <v>1.08</v>
      </c>
      <c r="I139" s="53">
        <v>16.350000000000001</v>
      </c>
      <c r="J139" s="53">
        <v>85.8</v>
      </c>
      <c r="K139" s="54"/>
      <c r="L139" s="53">
        <v>2.64</v>
      </c>
    </row>
    <row r="140" spans="1:12" ht="15.75" thickBot="1">
      <c r="A140" s="23"/>
      <c r="B140" s="15"/>
      <c r="C140" s="22" t="s">
        <v>20</v>
      </c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6.149999999999999" customHeight="1" thickBot="1">
      <c r="A141" s="23"/>
      <c r="B141" s="15"/>
      <c r="C141" s="22" t="s">
        <v>20</v>
      </c>
      <c r="D141" s="7" t="s">
        <v>32</v>
      </c>
      <c r="E141" s="52" t="s">
        <v>62</v>
      </c>
      <c r="F141" s="53">
        <v>25</v>
      </c>
      <c r="G141" s="53">
        <v>1.88</v>
      </c>
      <c r="H141" s="53">
        <v>0.875</v>
      </c>
      <c r="I141" s="53">
        <v>13.25</v>
      </c>
      <c r="J141" s="53">
        <v>69.25</v>
      </c>
      <c r="K141" s="54"/>
      <c r="L141" s="53">
        <v>2.57</v>
      </c>
    </row>
    <row r="142" spans="1:12" ht="15">
      <c r="A142" s="23"/>
      <c r="B142" s="15"/>
      <c r="C142" s="22" t="s">
        <v>20</v>
      </c>
      <c r="D142" s="7" t="s">
        <v>26</v>
      </c>
      <c r="E142" s="42" t="s">
        <v>54</v>
      </c>
      <c r="F142" s="43">
        <v>60</v>
      </c>
      <c r="G142" s="43">
        <v>0.42</v>
      </c>
      <c r="H142" s="43">
        <v>0.06</v>
      </c>
      <c r="I142" s="43">
        <v>1.2</v>
      </c>
      <c r="J142" s="43">
        <v>6.6</v>
      </c>
      <c r="K142" s="44"/>
      <c r="L142" s="43">
        <v>8.84</v>
      </c>
    </row>
    <row r="143" spans="1:12" ht="15">
      <c r="A143" s="24"/>
      <c r="B143" s="17"/>
      <c r="C143" s="8"/>
      <c r="D143" s="18" t="s">
        <v>33</v>
      </c>
      <c r="E143" s="9"/>
      <c r="F143" s="19">
        <f>SUM(F136:F142)</f>
        <v>515</v>
      </c>
      <c r="G143" s="19">
        <f t="shared" ref="G143:J143" si="60">SUM(G136:G142)</f>
        <v>18.071999999999999</v>
      </c>
      <c r="H143" s="19">
        <f t="shared" si="60"/>
        <v>22.307999999999996</v>
      </c>
      <c r="I143" s="19">
        <f t="shared" si="60"/>
        <v>84.179999999999993</v>
      </c>
      <c r="J143" s="19">
        <f t="shared" si="60"/>
        <v>599.58500000000004</v>
      </c>
      <c r="K143" s="25"/>
      <c r="L143" s="19">
        <f t="shared" ref="L143" si="61">SUM(L136:L142)</f>
        <v>70.73</v>
      </c>
    </row>
    <row r="144" spans="1:12" ht="15">
      <c r="A144" s="26">
        <f>A136</f>
        <v>2</v>
      </c>
      <c r="B144" s="13">
        <f>B136</f>
        <v>8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0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0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0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0"/>
      <c r="D148" s="7" t="s">
        <v>22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0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5" customHeight="1">
      <c r="A150" s="23"/>
      <c r="B150" s="15"/>
      <c r="C150" s="10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0"/>
      <c r="D151" s="7" t="s">
        <v>57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2">SUM(G144:G152)</f>
        <v>0</v>
      </c>
      <c r="H153" s="19">
        <f t="shared" si="62"/>
        <v>0</v>
      </c>
      <c r="I153" s="19">
        <f t="shared" si="62"/>
        <v>0</v>
      </c>
      <c r="J153" s="19">
        <f t="shared" si="62"/>
        <v>0</v>
      </c>
      <c r="K153" s="25"/>
      <c r="L153" s="19">
        <f t="shared" ref="L153" si="63">SUM(L144:L152)</f>
        <v>0</v>
      </c>
    </row>
    <row r="154" spans="1:12" ht="15">
      <c r="A154" s="29">
        <f>A136</f>
        <v>2</v>
      </c>
      <c r="B154" s="30">
        <f>B136</f>
        <v>8</v>
      </c>
      <c r="C154" s="59" t="s">
        <v>4</v>
      </c>
      <c r="D154" s="60"/>
      <c r="E154" s="31"/>
      <c r="F154" s="32">
        <f>F143+F153</f>
        <v>515</v>
      </c>
      <c r="G154" s="32">
        <f t="shared" ref="G154" si="64">G143+G153</f>
        <v>18.071999999999999</v>
      </c>
      <c r="H154" s="32">
        <f t="shared" ref="H154" si="65">H143+H153</f>
        <v>22.307999999999996</v>
      </c>
      <c r="I154" s="32">
        <f t="shared" ref="I154" si="66">I143+I153</f>
        <v>84.179999999999993</v>
      </c>
      <c r="J154" s="32">
        <f t="shared" ref="J154:L154" si="67">J143+J153</f>
        <v>599.58500000000004</v>
      </c>
      <c r="K154" s="32"/>
      <c r="L154" s="32">
        <f t="shared" si="67"/>
        <v>70.73</v>
      </c>
    </row>
    <row r="155" spans="1:12" ht="26.25" thickBot="1">
      <c r="A155" s="20">
        <v>2</v>
      </c>
      <c r="B155" s="21">
        <v>9</v>
      </c>
      <c r="C155" s="22" t="s">
        <v>20</v>
      </c>
      <c r="D155" s="22" t="s">
        <v>21</v>
      </c>
      <c r="E155" s="39" t="s">
        <v>69</v>
      </c>
      <c r="F155" s="40">
        <v>240</v>
      </c>
      <c r="G155" s="40">
        <v>21.07</v>
      </c>
      <c r="H155" s="40">
        <v>21.774999999999999</v>
      </c>
      <c r="I155" s="40">
        <v>50.75</v>
      </c>
      <c r="J155" s="40">
        <v>489.35</v>
      </c>
      <c r="K155" s="41" t="s">
        <v>68</v>
      </c>
      <c r="L155" s="40">
        <v>56.96</v>
      </c>
    </row>
    <row r="156" spans="1:12" ht="26.25" thickBot="1">
      <c r="A156" s="23"/>
      <c r="B156" s="15"/>
      <c r="C156" s="22" t="s">
        <v>20</v>
      </c>
      <c r="D156" s="7" t="s">
        <v>30</v>
      </c>
      <c r="E156" s="42" t="s">
        <v>50</v>
      </c>
      <c r="F156" s="43">
        <v>200</v>
      </c>
      <c r="G156" s="43">
        <v>0</v>
      </c>
      <c r="H156" s="43">
        <v>0</v>
      </c>
      <c r="I156" s="43">
        <v>30.6</v>
      </c>
      <c r="J156" s="43">
        <v>118</v>
      </c>
      <c r="K156" s="44">
        <v>648</v>
      </c>
      <c r="L156" s="43">
        <v>9.25</v>
      </c>
    </row>
    <row r="157" spans="1:12" ht="15.75" thickBot="1">
      <c r="A157" s="23"/>
      <c r="B157" s="15"/>
      <c r="C157" s="22" t="s">
        <v>20</v>
      </c>
      <c r="D157" s="7" t="s">
        <v>23</v>
      </c>
      <c r="E157" s="42" t="s">
        <v>46</v>
      </c>
      <c r="F157" s="43">
        <v>60</v>
      </c>
      <c r="G157" s="43">
        <v>4.3499999999999996</v>
      </c>
      <c r="H157" s="43">
        <v>1.41</v>
      </c>
      <c r="I157" s="43">
        <v>28.65</v>
      </c>
      <c r="J157" s="43">
        <v>145.80000000000001</v>
      </c>
      <c r="K157" s="44"/>
      <c r="L157" s="43">
        <v>4.17</v>
      </c>
    </row>
    <row r="158" spans="1:12" ht="15">
      <c r="A158" s="23"/>
      <c r="B158" s="15"/>
      <c r="C158" s="22" t="s">
        <v>20</v>
      </c>
      <c r="D158" s="7" t="s">
        <v>24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4"/>
      <c r="B161" s="17"/>
      <c r="C161" s="8"/>
      <c r="D161" s="18" t="s">
        <v>33</v>
      </c>
      <c r="E161" s="9"/>
      <c r="F161" s="19">
        <f>SUM(F155:F160)</f>
        <v>500</v>
      </c>
      <c r="G161" s="19">
        <f>SUM(G155:G160)</f>
        <v>25.42</v>
      </c>
      <c r="H161" s="19">
        <f>SUM(H155:H160)</f>
        <v>23.184999999999999</v>
      </c>
      <c r="I161" s="19">
        <f>SUM(I155:I160)</f>
        <v>110</v>
      </c>
      <c r="J161" s="19">
        <f>SUM(J155:J160)</f>
        <v>753.15000000000009</v>
      </c>
      <c r="K161" s="25"/>
      <c r="L161" s="19">
        <f>SUM(L155:L160)</f>
        <v>70.38000000000001</v>
      </c>
    </row>
    <row r="162" spans="1:12" ht="15">
      <c r="A162" s="26">
        <f>A155</f>
        <v>2</v>
      </c>
      <c r="B162" s="13">
        <f>B155</f>
        <v>9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4"/>
      <c r="B171" s="17"/>
      <c r="C171" s="8"/>
      <c r="D171" s="18" t="s">
        <v>33</v>
      </c>
      <c r="E171" s="9"/>
      <c r="F171" s="19">
        <f>SUM(F162:F170)</f>
        <v>0</v>
      </c>
      <c r="G171" s="19">
        <f t="shared" ref="G171:J171" si="68">SUM(G162:G170)</f>
        <v>0</v>
      </c>
      <c r="H171" s="19">
        <f t="shared" si="68"/>
        <v>0</v>
      </c>
      <c r="I171" s="19">
        <f t="shared" si="68"/>
        <v>0</v>
      </c>
      <c r="J171" s="19">
        <f t="shared" si="68"/>
        <v>0</v>
      </c>
      <c r="K171" s="25"/>
      <c r="L171" s="19">
        <f t="shared" ref="L171" si="69">SUM(L162:L170)</f>
        <v>0</v>
      </c>
    </row>
    <row r="172" spans="1:12" ht="15">
      <c r="A172" s="29">
        <f>A155</f>
        <v>2</v>
      </c>
      <c r="B172" s="30">
        <f>B155</f>
        <v>9</v>
      </c>
      <c r="C172" s="59" t="s">
        <v>4</v>
      </c>
      <c r="D172" s="60"/>
      <c r="E172" s="31"/>
      <c r="F172" s="32">
        <f>F161+F171</f>
        <v>500</v>
      </c>
      <c r="G172" s="32">
        <f t="shared" ref="G172" si="70">G161+G171</f>
        <v>25.42</v>
      </c>
      <c r="H172" s="32">
        <f t="shared" ref="H172" si="71">H161+H171</f>
        <v>23.184999999999999</v>
      </c>
      <c r="I172" s="32">
        <f t="shared" ref="I172" si="72">I161+I171</f>
        <v>110</v>
      </c>
      <c r="J172" s="32">
        <f t="shared" ref="J172:L172" si="73">J161+J171</f>
        <v>753.15000000000009</v>
      </c>
      <c r="K172" s="32"/>
      <c r="L172" s="32">
        <f t="shared" si="73"/>
        <v>70.38000000000001</v>
      </c>
    </row>
    <row r="173" spans="1:12" ht="26.25" thickBot="1">
      <c r="A173" s="20">
        <v>2</v>
      </c>
      <c r="B173" s="21">
        <v>10</v>
      </c>
      <c r="C173" s="22" t="s">
        <v>20</v>
      </c>
      <c r="D173" s="22" t="s">
        <v>21</v>
      </c>
      <c r="E173" s="39" t="s">
        <v>75</v>
      </c>
      <c r="F173" s="40">
        <v>270</v>
      </c>
      <c r="G173" s="40">
        <v>14.65</v>
      </c>
      <c r="H173" s="40">
        <v>18.489999999999998</v>
      </c>
      <c r="I173" s="40">
        <v>32.93</v>
      </c>
      <c r="J173" s="40">
        <v>365.33</v>
      </c>
      <c r="K173" s="41" t="s">
        <v>74</v>
      </c>
      <c r="L173" s="40">
        <v>64.16</v>
      </c>
    </row>
    <row r="174" spans="1:12" ht="15.75" thickBot="1">
      <c r="A174" s="23"/>
      <c r="B174" s="15"/>
      <c r="C174" s="22" t="s">
        <v>20</v>
      </c>
      <c r="D174" s="7" t="s">
        <v>30</v>
      </c>
      <c r="E174" s="42" t="s">
        <v>47</v>
      </c>
      <c r="F174" s="43">
        <v>200</v>
      </c>
      <c r="G174" s="43">
        <v>1</v>
      </c>
      <c r="H174" s="43">
        <v>0</v>
      </c>
      <c r="I174" s="43">
        <v>36.4</v>
      </c>
      <c r="J174" s="43">
        <v>144</v>
      </c>
      <c r="K174" s="44">
        <v>707</v>
      </c>
      <c r="L174" s="43">
        <v>11.5</v>
      </c>
    </row>
    <row r="175" spans="1:12" ht="15.75" thickBot="1">
      <c r="A175" s="23"/>
      <c r="B175" s="15"/>
      <c r="C175" s="22" t="s">
        <v>20</v>
      </c>
      <c r="D175" s="7" t="s">
        <v>23</v>
      </c>
      <c r="E175" s="42" t="s">
        <v>46</v>
      </c>
      <c r="F175" s="43">
        <v>55</v>
      </c>
      <c r="G175" s="43">
        <v>4.0199999999999996</v>
      </c>
      <c r="H175" s="43">
        <v>1.355</v>
      </c>
      <c r="I175" s="43">
        <v>26.6</v>
      </c>
      <c r="J175" s="43">
        <v>135.80000000000001</v>
      </c>
      <c r="K175" s="44"/>
      <c r="L175" s="43">
        <v>3.92</v>
      </c>
    </row>
    <row r="176" spans="1:12" ht="15">
      <c r="A176" s="23"/>
      <c r="B176" s="15"/>
      <c r="C176" s="22" t="s">
        <v>20</v>
      </c>
      <c r="D176" s="7" t="s">
        <v>24</v>
      </c>
      <c r="E176" s="42" t="s">
        <v>64</v>
      </c>
      <c r="F176" s="43">
        <v>130</v>
      </c>
      <c r="G176" s="43">
        <v>0.8</v>
      </c>
      <c r="H176" s="43">
        <v>0.6</v>
      </c>
      <c r="I176" s="43">
        <v>20.6</v>
      </c>
      <c r="J176" s="43">
        <v>67.599999999999994</v>
      </c>
      <c r="K176" s="44"/>
      <c r="L176" s="43">
        <v>28.5</v>
      </c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customHeight="1">
      <c r="A179" s="24"/>
      <c r="B179" s="17"/>
      <c r="C179" s="8"/>
      <c r="D179" s="18" t="s">
        <v>33</v>
      </c>
      <c r="E179" s="9"/>
      <c r="F179" s="19">
        <f>SUM(F173:F178)</f>
        <v>655</v>
      </c>
      <c r="G179" s="19">
        <f>SUM(G173:G178)</f>
        <v>20.470000000000002</v>
      </c>
      <c r="H179" s="19">
        <f>SUM(H173:H178)</f>
        <v>20.445</v>
      </c>
      <c r="I179" s="19">
        <f>SUM(I173:I178)</f>
        <v>116.53</v>
      </c>
      <c r="J179" s="19">
        <f>SUM(J173:J178)</f>
        <v>712.73</v>
      </c>
      <c r="K179" s="25"/>
      <c r="L179" s="19">
        <f>SUM(L173:L178)</f>
        <v>108.08</v>
      </c>
    </row>
    <row r="180" spans="1:12" ht="15">
      <c r="A180" s="26">
        <f>A173</f>
        <v>2</v>
      </c>
      <c r="B180" s="13">
        <f>B173</f>
        <v>10</v>
      </c>
      <c r="C180" s="10" t="s">
        <v>25</v>
      </c>
      <c r="D180" s="7" t="s">
        <v>26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27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28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29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30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31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32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24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4"/>
      <c r="B189" s="17"/>
      <c r="C189" s="8"/>
      <c r="D189" s="18" t="s">
        <v>33</v>
      </c>
      <c r="E189" s="9"/>
      <c r="F189" s="19">
        <f>SUM(F180:F188)</f>
        <v>0</v>
      </c>
      <c r="G189" s="19">
        <f t="shared" ref="G189:J189" si="74">SUM(G180:G188)</f>
        <v>0</v>
      </c>
      <c r="H189" s="19">
        <f t="shared" si="74"/>
        <v>0</v>
      </c>
      <c r="I189" s="19">
        <f t="shared" si="74"/>
        <v>0</v>
      </c>
      <c r="J189" s="19">
        <f t="shared" si="74"/>
        <v>0</v>
      </c>
      <c r="K189" s="25"/>
      <c r="L189" s="19">
        <f t="shared" ref="L189" si="75">SUM(L180:L188)</f>
        <v>0</v>
      </c>
    </row>
    <row r="190" spans="1:12" ht="15">
      <c r="A190" s="29">
        <f>A173</f>
        <v>2</v>
      </c>
      <c r="B190" s="30">
        <f>B173</f>
        <v>10</v>
      </c>
      <c r="C190" s="59" t="s">
        <v>4</v>
      </c>
      <c r="D190" s="60"/>
      <c r="E190" s="31"/>
      <c r="F190" s="32">
        <f>F179+F189</f>
        <v>655</v>
      </c>
      <c r="G190" s="32">
        <f t="shared" ref="G190" si="76">G179+G189</f>
        <v>20.470000000000002</v>
      </c>
      <c r="H190" s="32">
        <f t="shared" ref="H190" si="77">H179+H189</f>
        <v>20.445</v>
      </c>
      <c r="I190" s="32">
        <f t="shared" ref="I190" si="78">I179+I189</f>
        <v>116.53</v>
      </c>
      <c r="J190" s="32">
        <f t="shared" ref="J190:L190" si="79">J179+J189</f>
        <v>712.73</v>
      </c>
      <c r="K190" s="32"/>
      <c r="L190" s="32">
        <f t="shared" si="79"/>
        <v>108.08</v>
      </c>
    </row>
    <row r="191" spans="1:12">
      <c r="A191" s="27"/>
      <c r="B191" s="28"/>
      <c r="C191" s="61" t="s">
        <v>5</v>
      </c>
      <c r="D191" s="61"/>
      <c r="E191" s="61"/>
      <c r="F191" s="34">
        <f>(F23+F41+F60+F78+F97+F116+F135+F154+F172+F190)/(IF(F23=0,0,1)+IF(F41=0,0,1)+IF(F60=0,0,1)+IF(F78=0,0,1)+IF(F97=0,0,1)+IF(F116=0,0,1)+IF(F135=0,0,1)+IF(F154=0,0,1)+IF(F172=0,0,1)+IF(F190=0,0,1))</f>
        <v>537</v>
      </c>
      <c r="G191" s="34">
        <f>(G23+G41+G60+G78+G97+G116+G135+G154+G172+G190)/(IF(G23=0,0,1)+IF(G41=0,0,1)+IF(G60=0,0,1)+IF(G78=0,0,1)+IF(G97=0,0,1)+IF(G116=0,0,1)+IF(G135=0,0,1)+IF(G154=0,0,1)+IF(G172=0,0,1)+IF(G190=0,0,1))</f>
        <v>22.595700000000001</v>
      </c>
      <c r="H191" s="34">
        <f>(H23+H41+H60+H78+H97+H116+H135+H154+H172+H190)/(IF(H23=0,0,1)+IF(H41=0,0,1)+IF(H60=0,0,1)+IF(H78=0,0,1)+IF(H97=0,0,1)+IF(H116=0,0,1)+IF(H135=0,0,1)+IF(H154=0,0,1)+IF(H172=0,0,1)+IF(H190=0,0,1))</f>
        <v>25.736900000000002</v>
      </c>
      <c r="I191" s="34">
        <f>(I23+I41+I60+I78+I97+I116+I135+I154+I172+I190)/(IF(I23=0,0,1)+IF(I41=0,0,1)+IF(I60=0,0,1)+IF(I78=0,0,1)+IF(I97=0,0,1)+IF(I116=0,0,1)+IF(I135=0,0,1)+IF(I154=0,0,1)+IF(I172=0,0,1)+IF(I190=0,0,1))</f>
        <v>103.723</v>
      </c>
      <c r="J191" s="34">
        <f>(J23+J41+J60+J78+J97+J116+J135+J154+J172+J190)/(IF(J23=0,0,1)+IF(J41=0,0,1)+IF(J60=0,0,1)+IF(J78=0,0,1)+IF(J97=0,0,1)+IF(J116=0,0,1)+IF(J135=0,0,1)+IF(J154=0,0,1)+IF(J172=0,0,1)+IF(J190=0,0,1))</f>
        <v>723.77809999999988</v>
      </c>
      <c r="K191" s="34"/>
      <c r="L191" s="34">
        <f>(L23+L41+L60+L78+L97+L116+L135+L154+L172+L190)/(IF(L23=0,0,1)+IF(L41=0,0,1)+IF(L60=0,0,1)+IF(L78=0,0,1)+IF(L97=0,0,1)+IF(L116=0,0,1)+IF(L135=0,0,1)+IF(L154=0,0,1)+IF(L172=0,0,1)+IF(L190=0,0,1))</f>
        <v>84.000000000000014</v>
      </c>
    </row>
  </sheetData>
  <sheetProtection formatCells="0" formatColumns="0" formatRows="0" insertColumns="0" insertRows="0" insertHyperlinks="0" deleteColumns="0" deleteRows="0"/>
  <mergeCells count="14">
    <mergeCell ref="C78:D78"/>
    <mergeCell ref="C97:D97"/>
    <mergeCell ref="C23:D23"/>
    <mergeCell ref="C191:E191"/>
    <mergeCell ref="C190:D190"/>
    <mergeCell ref="C116:D116"/>
    <mergeCell ref="C135:D135"/>
    <mergeCell ref="C154:D154"/>
    <mergeCell ref="C172:D17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dcterms:created xsi:type="dcterms:W3CDTF">2022-05-16T14:23:56Z</dcterms:created>
  <dcterms:modified xsi:type="dcterms:W3CDTF">2024-10-31T18:53:15Z</dcterms:modified>
</cp:coreProperties>
</file>